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云南省第三人民医院食堂装修改造建设项目明厨亮灶监控系统" sheetId="10" r:id="rId1"/>
  </sheets>
  <calcPr calcId="144525"/>
</workbook>
</file>

<file path=xl/sharedStrings.xml><?xml version="1.0" encoding="utf-8"?>
<sst xmlns="http://schemas.openxmlformats.org/spreadsheetml/2006/main" count="103" uniqueCount="81">
  <si>
    <t>云南省第三人民医院食堂装修改造建设项目明厨亮灶监控系统设施设备清单（最终稿20231116）</t>
  </si>
  <si>
    <t>明厨亮灶设备配置分项清单</t>
  </si>
  <si>
    <t>序号</t>
  </si>
  <si>
    <t>设备名称</t>
  </si>
  <si>
    <t>数量</t>
  </si>
  <si>
    <t>单位</t>
  </si>
  <si>
    <t>参考单价（元）</t>
  </si>
  <si>
    <t>参考总价（元）</t>
  </si>
  <si>
    <t>参考技术要求</t>
  </si>
  <si>
    <t>一</t>
  </si>
  <si>
    <t>显示器</t>
  </si>
  <si>
    <t>• 支持3840 × 2160超高清显示，显示≥75寸
• 1.07B 真色彩，高清晰画质，高对比度
• 采用超宽视角屏幕（上下左右）178°
• 3D数字图象降噪处理技术，画质更真实更清晰
• 上、左、右三边等边设计
• 支持文本、图片、音频、视频等多种格式多媒体播放</t>
  </si>
  <si>
    <t>二</t>
  </si>
  <si>
    <t>明厨亮灶、监控系统及配件</t>
  </si>
  <si>
    <t>录像机</t>
  </si>
  <si>
    <t>台</t>
  </si>
  <si>
    <t>可接驳符合ONVIF、RTSP标准的众多主流厂商网络摄像机；
• 支持接入H.265、Smart265、H.264、Smart264视频编码码流；
• 解码性能强劲，最大支持12路1080P解码（开启SVC增强模式后，可提升至16路1080P解码）；
• 支持800万像素高清网络视频的预览、存储与回放；
• 支持HDMI与VGA同/异源输出，HDMI最大支持4K超高清显示输出，VGA支持1080P高清显示输出；
• 自带8个SATA接口，最大支持满配10T硬盘；
• 支持IP设备集中管理，包括IP设备一键添加、参数配置、批量升级、导入/导出等；
• 最大支持16路本地同步回放；
• 针对人、车及事件类型，支持快速回放与检索功能，大幅提升录像回放和检索效率；
• 支持萤石云服务，通过海康互联APP可实现手机远程预览/回放/配置；
• 支持萤石、ISUP以及GB28181协议，轻松实现平台接入；</t>
  </si>
  <si>
    <t>•1U 380系列机箱
•4盘位，最大支持满配10TB硬盘
•支持1个HDMI 4K输出 +1个VGA同源高清1080P输出
•支持8路1080P解码，开启增强模式后最高可提升至16路1080P（需搭配海康400W以上相机使用）
•支持H.265、H.264混合解码，最大支持接入8MP高清IPC
•1个千兆网口；
•1个USB2.0接口+1个USB3.0接口</t>
  </si>
  <si>
    <t>防油污摄像头</t>
  </si>
  <si>
    <t>• 全彩级高灵敏度传感器，F1.0超大光圈镜头，提供更清晰的视频流输入
• 最高分辨率可达2560 × 1440 @25 fps，在该分辨率下可输出实时图像
• 支持ROI感兴趣区域增强编码，支持Smart265/264编码，可根据场景情况自适应调整码率分配，有效节省存储成本
• 支持背光补偿，强光抑制，3D数字降噪，120 dB宽动态，适应不同监控环境
• 支持柔光灯补光，照射距离最远可达30 m
• 1个内置麦克风，高清拾音
• 符合IP66防尘防水设计，可靠性高</t>
  </si>
  <si>
    <t>网络枪式摄像头</t>
  </si>
  <si>
    <t>400万白光全彩大外壳筒型PoE网络摄像机。 最高分辨率可达2560 × 1440 @25 fps，在该分辨率下可输出实时图像
• 支持SmartIR，防止夜间红外过曝
• 支持背光补偿，强光抑制，3D数字降噪，数字宽动态
• 支持人形检测
• 支持ROI感兴趣区域增强编码
• 支持开放型网络视频接口，ISAPI，SDK，GB28181协议
• 智能补光，支持暖光/红外双补光，红外光最远可达50 m，暖光最远可达30 m
• 1个内置麦克风，高清拾音
• 符合IP66防尘防水设计，可靠性高</t>
  </si>
  <si>
    <t>网络半球型摄像头</t>
  </si>
  <si>
    <t>400万白光全彩PoE网络摄像机。 最高分辨率可达2560 × 1440 @25 fps，在该分辨率下可输出实时图像
• 支持SmartIR，防止夜间红外过曝
• 支持背光补偿，强光抑制，3D数字降噪，数字宽动态
• 支持人形检测
• 支持ROI感兴趣区域增强编码
• 支持开放型网络视频接口，ISAPI，SDK，GB28181协议
• 智能补光，支持暖光/红外双补光，红外光最远可达50 m，暖光最远可达30 m
• 1个内置麦克风，高清拾音
• 符合IP66防尘防水设计，可靠性高</t>
  </si>
  <si>
    <t>监视器</t>
  </si>
  <si>
    <t>支持1920 × 1080高清显示；显示≥22寸
 - 178°/178°广视角；
 - 爱眼不闪屏，低蓝光设计；
 - 三边超窄边框，纤薄机身； 
- HDMI+VGA双接口，丰富连接性和兼容性；
 - 采用 4D 降噪技术，图像鲜艳明亮，呈现真实细节；
 - 支持软件展频技术可降低 EMI 辐射； 
- 自带底座支架 - 支持内置喇叭及功放</t>
  </si>
  <si>
    <t>硬盘</t>
  </si>
  <si>
    <t>个</t>
  </si>
  <si>
    <r>
      <rPr>
        <sz val="10"/>
        <rFont val="等线"/>
        <charset val="134"/>
        <scheme val="minor"/>
      </rPr>
      <t xml:space="preserve">3.5'  </t>
    </r>
    <r>
      <rPr>
        <sz val="10"/>
        <rFont val="等线"/>
        <charset val="134"/>
        <scheme val="minor"/>
      </rPr>
      <t>8</t>
    </r>
    <r>
      <rPr>
        <sz val="10"/>
        <rFont val="等线"/>
        <charset val="134"/>
        <scheme val="minor"/>
      </rPr>
      <t>000GB</t>
    </r>
  </si>
  <si>
    <t>3.5'  8000GB</t>
  </si>
  <si>
    <t>交换机</t>
  </si>
  <si>
    <t>二层网管交换机，交换容量336Gbps，包转发率42Mpps，24口10/100/1000Mbps自适应电口交换机（支持PoE/PoE+），固化4个SFP千兆光口，支持VLAN、ACL、端口镜像、端口聚合等功能，支持睿易APP和MACC云平台统一管理。</t>
  </si>
  <si>
    <t>光纤收发器</t>
  </si>
  <si>
    <t>千兆</t>
  </si>
  <si>
    <t>光纤</t>
  </si>
  <si>
    <t>米</t>
  </si>
  <si>
    <r>
      <rPr>
        <sz val="10"/>
        <rFont val="等线"/>
        <charset val="134"/>
        <scheme val="minor"/>
      </rPr>
      <t>1</t>
    </r>
    <r>
      <rPr>
        <sz val="10"/>
        <rFont val="等线"/>
        <charset val="134"/>
        <scheme val="minor"/>
      </rPr>
      <t>2芯</t>
    </r>
  </si>
  <si>
    <t>电源线</t>
  </si>
  <si>
    <t>卷</t>
  </si>
  <si>
    <t>无氧铜聚氯乙烯护套线 200米/卷</t>
  </si>
  <si>
    <t>网线</t>
  </si>
  <si>
    <t>箱</t>
  </si>
  <si>
    <t>无氧铜四对双绞线 300米/箱</t>
  </si>
  <si>
    <t>辅材</t>
  </si>
  <si>
    <t>项</t>
  </si>
  <si>
    <t>安装费</t>
  </si>
  <si>
    <t>合  计：</t>
  </si>
  <si>
    <t>全彩LED显示屏配置清单</t>
  </si>
  <si>
    <t>室内全彩单元板</t>
  </si>
  <si>
    <t>㎡</t>
  </si>
  <si>
    <t>1.点间距：≤2.5mm；
2.像素密度：≥160000点/平方,
3.防护等级：IP65
4.模组平整度：≤0.05mm
5.模组单元拼缝间隙：≤0.05mm
6.相对错位值：箱体间/模组间的相对错位值≤0.1mm
7.产品拼缝与间隙 箱体间/模组间的拼缝与间隙≤0.1mm 
8.刷新率：1920Hz
9.白平衡亮度：≥500cd/㎡，0-100%任意可调
10.可视角度：水平视角≥170°/垂直视角≥170°
11.亮度均匀性（校正后）：≥98%
12.亮度调节：支持通过配套软件 0-100%多级调节，设置亮度定时调节，及通过亮度传感器自动调节（手动/自动/软件任意调节）支持 HDR 高动态范围图像技术显示，低亮高灰 支持软件实现 0-100%不同亮度情况下，灰度12-16bits 任意设置：100%亮度@16bits50%亮度@14bits，20%亮度@12bits
13.像素点失控率：≤1/100000，无连续失控点
14.对比度：≥8000:1
15.发光点中心距偏 ≤0.9%
16.响应时间：纳秒级，急速响应不拖尾、无鬼影
17.功耗峰值：≤400W/㎡，平均：≤135W/㎡，带电黑屏的睡眠功率，密度：≤40W/㎡
18.gamma 校正：产品控制系统可实现 gamma 校正设置，具备红绿蓝γ校正曲线，用户可根据要求自行调整，通过构造非线性校正曲线和色坐标变换系数矩阵来实现显示效果的不断改善，各项重要指标如色彩还原性、色温调节范围、亮度均匀性、色度均匀性、刷新率、换帧频率等，均符合广电级标准。
19.屏体平均使用寿命：≥100000h
20.▲绿色健康分级符合 CESI/TS009-2018:LED 显示屏绿色健康分级认证技术规苑，性能达到 A++要求
21.智能除湿可结合温湿度传感器，能通过获取传感器的数据来对屏幕进行除湿
22.★制造厂商具有：LED显示屏CCC证书(检测报告)、ISO9001质量管理体系认证证书、ISO14001环境管理体系证书、ISO/IEC 27001：2013信息安全管理体系认证证书、ISO 50001 2018 能源管理体系认证V1、ITSS信息技术服务运行维护标准符合性证书；
23.★为了保证网络信息安全，LED显示屏制造厂商信息系统安全运维服务资质符合中国网络安全审查技术与认证中心CCRC核发的信息安全服务资质认证，提供证书原件扫描件或复印件，并加盖LED显示屏制造厂商公章；
24.LED显示屏制造厂商具备CMMI软件能力成熟度认证5级资质，提供证书原件扫描件或复印件，并加盖LED显示屏制造厂商公章                                                                                                                                                                         25.★为了显示屏的良好体验，更好的兼容性，LED显示屏和控制电脑须是同一品牌。</t>
  </si>
  <si>
    <t>模组排列(长*高)：</t>
  </si>
  <si>
    <t>显示尺寸(mm):</t>
  </si>
  <si>
    <t>物理分辨率(点)：</t>
  </si>
  <si>
    <t>接收卡</t>
  </si>
  <si>
    <t>张</t>
  </si>
  <si>
    <t>1.单卡最大带载 512×256 像素，最多支持 16 组RGB 并行数据；
2.采用 8 个标准HUB75接口，具有高稳定性和高可靠性，适用于多种环境的搭建；
3.支持逐点亮色度校正，可以对每个灯点的亮度和色度进行校正，有效消除色差，使整屏的亮度和色度达到高度均匀一致，提高显示屏的画质（响应条件  需要提供第三方检测机构出具的CNAS、 CMA、ilac-MRA的检测报告 ，需加盖生产厂家公章）
4.快速亮暗线调节在调试软件上进行快速亮暗线调节，快速解决因箱体及模组拼接造成的显示屏亮暗线，调节过程中即时生效，简单易用。
5.配合支持 3D 功能的独立主控，在软件或独立主控的操作面板上开启 3D 功能，并设置 3D 参数，使画面显示 3D 效果。
6.可以将指定图片设置为显示屏的开机、网线断开或无视频源信号时的画面或者最后一帧画面
7.▲可以监测自身的温度和电压，无需其他外设，在软件上可以查看接收卡的温度和电压，检测发送设备与接收卡间或接收卡与接收卡间的网络通讯质量，记录错误包数，协助排除网络通讯隐患，（响应条件  需要提供第三方检测机构出具的CNAS、 CMA、ilac-MRA的检测报告 ，需加盖生产厂家公章）
8.支持5pin 液晶模块，用于显示接收卡的温度、电压、单次运行时间和总运行时间。支持千兆网，可通过网线直接连接PC端进行调试和显示，无需发送卡； 
9.支持误码率监测接收卡间通讯时传输链路上的数据丢包情况；
10.支持可以回读接收卡的固件程序并保存到本地，软件可以回读接收卡配置参数并保存到本地
11.通过主备冗余机制增加接收卡间网线级联的可靠性。主备级联线路中，当其中一条线路出现故障时，另一条线路会即时工作，保证显示屏正常工作
12.通过软件在接收卡上保存两份接收卡配置参数，其中一份作为备份参数，
13.通过电源指示灯和状态指示灯不同闪烁状态可以判断，屏体工作状态，无需软件
14.★可配合多功能卡，实现当温度高于设定值时，自动断电，或打开风扇空调降低温度，保证屏体安全（响应条件  需要提供第三方检测机构出具的CNAS、 CMA、ilac-MRA的检测报告 ，需加盖生产厂家公章）
15.▲为保证产品的智能化，需提供智能LED显示屏运行状态监控系统和监控方法相关证书复印件，加盖生产厂家公章；</t>
  </si>
  <si>
    <t>开关电源</t>
  </si>
  <si>
    <t>电压范围：176～264VAC;输入电流:230VAC/2.5A;输出功率:200W;输出电压:5V;工作效率:86%;工作温度及湿度:-20~70℃ 20%~95%RH ;储存温湿度:-30℃~85℃; 10%~95%RH</t>
  </si>
  <si>
    <t>结构边框</t>
  </si>
  <si>
    <t>设计标准:《钢结构设计规范》GB50017-2003；施工标准:《钢结构施工规范》GB50755-2012；验收规范:《钢结构工程施工质量验收规范》GB 50205 ；</t>
  </si>
  <si>
    <t>视频处理器</t>
  </si>
  <si>
    <r>
      <rPr>
        <sz val="10"/>
        <color rgb="FF000000"/>
        <rFont val="等线"/>
        <charset val="134"/>
        <scheme val="minor"/>
      </rPr>
      <t xml:space="preserve">1.支持常见的视频接口，包括2 路 HDMI1.3，1 路 DVI。
2.支持3.5mm音频输入和3.5mm音频输出。 
3.支持 3 个窗口和 1 路 OSD。 </t>
    </r>
    <r>
      <rPr>
        <sz val="10"/>
        <color indexed="8"/>
        <rFont val="等线"/>
        <charset val="134"/>
        <scheme val="minor"/>
      </rPr>
      <t> 
4.支持快捷配屏和高级配屏功能。  
5.支持 HDMI、DVI 输入分辨率自定义调节。  
6.支持设备间备份设置。  
7.视频输出最大带载高达 390 万像素。   
8.★支持一键将优先级最低的窗口全屏自动缩放，增强产品实用性能。 提供CNAS第三方检测报告并加盖厂家鲜章） 
9.支持创建 10 个用户场景作为模板保存，方便使用。  
10.支持创建 10 个用户场景作为模板保存，方便使用。（提供CNAS第三方检测报告并加盖厂家鲜章）
11.▲产品本身集成视频处理器与发送卡于一体。（可提供《二合一嵌入式软件著作权证书》表明产品本身技术的优先性）
12.▲支持逐点亮色度校正技术，校正过程快速高效，支持直接现场校正；（提供逐点亮色度校正证书）
13.提供厂家3C认证证书。
14.提供LED显示屏控制软件和播放软件计算机软件著作权证书。</t>
    </r>
  </si>
  <si>
    <t>大屏控制系统软件</t>
  </si>
  <si>
    <t>套</t>
  </si>
  <si>
    <t>支持多种视频格式：图片、动画、Office文件、、网页等支持多个窗口个数不同的页面按次数或播放时长切换播放；可设置不同的日期和时间播放不同的节目页；可实现多台异地显示屏同步播放；</t>
  </si>
  <si>
    <t>2.5㎡电缆</t>
  </si>
  <si>
    <t>用途:LED屏配电柜到屏体背后的线缆;
名称:铜芯护套软电缆; 
线芯材质:无氧纯铜绝缘材料;
护套材质:聚氯乙烯PVC;
整卷数量：100米/卷；
布线组数：5KW一组。</t>
  </si>
  <si>
    <t>主电缆</t>
  </si>
  <si>
    <t>主配电柜到LED屏配电柜之间的线缆；  名称:铜芯聚氯乙烯绝缘软电线;
护套材质:PVC;
线芯材质:裸铜线;
绝缘厚度:1.0mm; 
绝缘材料:塑料绝缘电力电缆;</t>
  </si>
  <si>
    <t>主网线</t>
  </si>
  <si>
    <t>产品类型:六类非蔽屏网线;  
产品适用:1000Base-T;  
输送距离:70米; 
传输速率:100Mbps;
工作温度:-20-60℃; 
带载点数：65万点像素</t>
  </si>
  <si>
    <t>磁柱，网络跳线，电源连接线，长排线，5V卡线，扎带等</t>
  </si>
  <si>
    <t>配电柜</t>
  </si>
  <si>
    <t>1：具备手动控制设备的供电开启和关闭  2：具有电源状态指示 3：具有过流、短路、过载、等保护功能 4：具有工作状态指示</t>
  </si>
  <si>
    <t>备品备件</t>
  </si>
  <si>
    <t>2张单元板；1个电源；1张接收卡；</t>
  </si>
  <si>
    <t>安装</t>
  </si>
  <si>
    <t>LED显示屏体的安装及调试；</t>
  </si>
  <si>
    <t>合计</t>
  </si>
  <si>
    <t>总    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</si>
</sst>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_ "/>
  </numFmts>
  <fonts count="30">
    <font>
      <sz val="11"/>
      <color theme="1"/>
      <name val="等线"/>
      <charset val="134"/>
      <scheme val="minor"/>
    </font>
    <font>
      <b/>
      <sz val="10"/>
      <name val="宋体"/>
      <charset val="134"/>
    </font>
    <font>
      <sz val="10"/>
      <name val="宋体"/>
      <charset val="134"/>
    </font>
    <font>
      <b/>
      <sz val="16"/>
      <name val="宋体"/>
      <charset val="134"/>
    </font>
    <font>
      <sz val="10"/>
      <name val="等线"/>
      <charset val="134"/>
      <scheme val="minor"/>
    </font>
    <font>
      <b/>
      <sz val="10"/>
      <name val="等线"/>
      <charset val="134"/>
      <scheme val="minor"/>
    </font>
    <font>
      <sz val="10"/>
      <color theme="1"/>
      <name val="等线"/>
      <charset val="134"/>
      <scheme val="minor"/>
    </font>
    <font>
      <sz val="10"/>
      <color rgb="FF000000"/>
      <name val="等线"/>
      <charset val="134"/>
      <scheme val="minor"/>
    </font>
    <font>
      <sz val="10"/>
      <color indexed="8"/>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sz val="10"/>
      <name val="Helv"/>
      <charset val="134"/>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10" applyNumberFormat="0" applyFont="0" applyAlignment="0" applyProtection="0">
      <alignment vertical="center"/>
    </xf>
    <xf numFmtId="0" fontId="12" fillId="11"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12" fillId="12" borderId="0" applyNumberFormat="0" applyBorder="0" applyAlignment="0" applyProtection="0">
      <alignment vertical="center"/>
    </xf>
    <xf numFmtId="0" fontId="15" fillId="0" borderId="12" applyNumberFormat="0" applyFill="0" applyAlignment="0" applyProtection="0">
      <alignment vertical="center"/>
    </xf>
    <xf numFmtId="0" fontId="12" fillId="13" borderId="0" applyNumberFormat="0" applyBorder="0" applyAlignment="0" applyProtection="0">
      <alignment vertical="center"/>
    </xf>
    <xf numFmtId="0" fontId="22" fillId="14" borderId="13" applyNumberFormat="0" applyAlignment="0" applyProtection="0">
      <alignment vertical="center"/>
    </xf>
    <xf numFmtId="0" fontId="23" fillId="14" borderId="9" applyNumberFormat="0" applyAlignment="0" applyProtection="0">
      <alignment vertical="center"/>
    </xf>
    <xf numFmtId="0" fontId="24" fillId="15" borderId="14" applyNumberFormat="0" applyAlignment="0" applyProtection="0">
      <alignment vertical="center"/>
    </xf>
    <xf numFmtId="0" fontId="9" fillId="16" borderId="0" applyNumberFormat="0" applyBorder="0" applyAlignment="0" applyProtection="0">
      <alignment vertical="center"/>
    </xf>
    <xf numFmtId="0" fontId="12" fillId="17" borderId="0" applyNumberFormat="0" applyBorder="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9" fillId="20" borderId="0" applyNumberFormat="0" applyBorder="0" applyAlignment="0" applyProtection="0">
      <alignment vertical="center"/>
    </xf>
    <xf numFmtId="0" fontId="12"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176" fontId="29" fillId="0" borderId="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2" fillId="33" borderId="0" applyNumberFormat="0" applyBorder="0" applyAlignment="0" applyProtection="0">
      <alignment vertical="center"/>
    </xf>
    <xf numFmtId="0" fontId="9" fillId="34" borderId="0" applyNumberFormat="0" applyBorder="0" applyAlignment="0" applyProtection="0">
      <alignment vertical="center"/>
    </xf>
    <xf numFmtId="0" fontId="12" fillId="35" borderId="0" applyNumberFormat="0" applyBorder="0" applyAlignment="0" applyProtection="0">
      <alignment vertical="center"/>
    </xf>
    <xf numFmtId="0" fontId="29" fillId="0" borderId="0"/>
    <xf numFmtId="0" fontId="0" fillId="0" borderId="0">
      <alignment vertical="center"/>
    </xf>
    <xf numFmtId="0" fontId="29" fillId="0" borderId="0">
      <alignment vertical="center"/>
    </xf>
    <xf numFmtId="0" fontId="29" fillId="0" borderId="0"/>
  </cellStyleXfs>
  <cellXfs count="78">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2"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1" fillId="2" borderId="2" xfId="0" applyFont="1" applyFill="1" applyBorder="1" applyAlignment="1">
      <alignment horizontal="center" vertical="center"/>
    </xf>
    <xf numFmtId="0" fontId="3" fillId="0" borderId="2" xfId="0" applyFont="1" applyFill="1" applyBorder="1" applyAlignment="1">
      <alignment horizontal="center" vertical="center"/>
    </xf>
    <xf numFmtId="0" fontId="2" fillId="2" borderId="3" xfId="0" applyNumberFormat="1" applyFont="1" applyFill="1" applyBorder="1" applyAlignment="1" applyProtection="1">
      <alignment horizontal="center" vertical="center" wrapText="1"/>
    </xf>
    <xf numFmtId="0" fontId="2" fillId="2" borderId="3" xfId="0" applyFont="1" applyFill="1" applyBorder="1" applyAlignment="1">
      <alignment vertical="center"/>
    </xf>
    <xf numFmtId="0" fontId="1"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43" fontId="1" fillId="2" borderId="3" xfId="0" applyNumberFormat="1" applyFont="1" applyFill="1" applyBorder="1" applyAlignment="1">
      <alignment vertical="center"/>
    </xf>
    <xf numFmtId="0" fontId="2" fillId="2" borderId="3" xfId="0" applyFont="1" applyFill="1" applyBorder="1" applyAlignment="1">
      <alignment vertical="center" wrapText="1"/>
    </xf>
    <xf numFmtId="0" fontId="2" fillId="2" borderId="2" xfId="0" applyFont="1" applyFill="1" applyBorder="1" applyAlignment="1">
      <alignment horizontal="center" vertical="center"/>
    </xf>
    <xf numFmtId="0" fontId="2" fillId="2" borderId="2" xfId="0" applyNumberFormat="1" applyFont="1" applyFill="1" applyBorder="1" applyAlignment="1" applyProtection="1">
      <alignment horizontal="center" vertical="center" wrapText="1"/>
    </xf>
    <xf numFmtId="0" fontId="2" fillId="2" borderId="2" xfId="0" applyFont="1" applyFill="1" applyBorder="1" applyAlignment="1">
      <alignment vertical="center"/>
    </xf>
    <xf numFmtId="43" fontId="2" fillId="2" borderId="2" xfId="0" applyNumberFormat="1" applyFont="1" applyFill="1" applyBorder="1" applyAlignment="1">
      <alignment vertical="center"/>
    </xf>
    <xf numFmtId="0" fontId="2" fillId="0" borderId="2" xfId="0" applyNumberFormat="1" applyFont="1" applyFill="1" applyBorder="1" applyAlignment="1" applyProtection="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xf>
    <xf numFmtId="177" fontId="4" fillId="0" borderId="2" xfId="0" applyNumberFormat="1" applyFont="1" applyBorder="1" applyAlignment="1">
      <alignment vertical="center" wrapText="1"/>
    </xf>
    <xf numFmtId="0" fontId="4" fillId="0" borderId="2" xfId="0" applyFont="1" applyFill="1" applyBorder="1" applyAlignment="1">
      <alignment vertical="center" wrapText="1"/>
    </xf>
    <xf numFmtId="0" fontId="2"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178" fontId="1" fillId="0" borderId="2" xfId="0" applyNumberFormat="1" applyFont="1" applyBorder="1" applyAlignment="1">
      <alignment vertical="center" wrapText="1"/>
    </xf>
    <xf numFmtId="0" fontId="2" fillId="0" borderId="0" xfId="0" applyFont="1" applyFill="1" applyAlignment="1">
      <alignment horizontal="center" vertical="center"/>
    </xf>
    <xf numFmtId="0" fontId="2" fillId="0" borderId="7" xfId="0" applyFont="1" applyFill="1" applyBorder="1" applyAlignment="1">
      <alignment horizontal="center" vertical="center"/>
    </xf>
    <xf numFmtId="0" fontId="4" fillId="3" borderId="7" xfId="0" applyFont="1" applyFill="1" applyBorder="1" applyAlignment="1">
      <alignment horizontal="center" vertical="center" wrapText="1"/>
    </xf>
    <xf numFmtId="177" fontId="6" fillId="0" borderId="7" xfId="0" applyNumberFormat="1" applyFont="1" applyFill="1" applyBorder="1" applyAlignment="1">
      <alignment horizontal="center" vertical="center"/>
    </xf>
    <xf numFmtId="0" fontId="6" fillId="0" borderId="7"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xf>
    <xf numFmtId="0" fontId="2" fillId="0" borderId="8" xfId="0" applyFont="1" applyFill="1" applyBorder="1" applyAlignment="1">
      <alignment horizontal="center" vertical="center"/>
    </xf>
    <xf numFmtId="0" fontId="4" fillId="3" borderId="8" xfId="0" applyFont="1" applyFill="1" applyBorder="1" applyAlignment="1">
      <alignment horizontal="center" vertical="center" wrapText="1"/>
    </xf>
    <xf numFmtId="177"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2" borderId="2" xfId="0" applyNumberFormat="1" applyFont="1" applyFill="1" applyBorder="1" applyAlignment="1" applyProtection="1">
      <alignment horizontal="left" vertical="center" wrapText="1"/>
      <protection locked="0"/>
    </xf>
    <xf numFmtId="0" fontId="6" fillId="2" borderId="2" xfId="0" applyNumberFormat="1"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xf>
    <xf numFmtId="0" fontId="6" fillId="2" borderId="2" xfId="0" applyNumberFormat="1" applyFont="1" applyFill="1" applyBorder="1" applyAlignment="1" applyProtection="1">
      <alignment vertical="center" wrapText="1"/>
      <protection locked="0"/>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5" xfId="0" applyFont="1" applyFill="1" applyBorder="1" applyAlignment="1">
      <alignment horizontal="left" vertical="center" wrapText="1"/>
    </xf>
    <xf numFmtId="177" fontId="6" fillId="0" borderId="2" xfId="0" applyNumberFormat="1"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179" fontId="4" fillId="0" borderId="2"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2" xfId="0" applyFont="1" applyFill="1" applyBorder="1" applyAlignment="1">
      <alignment vertical="center"/>
    </xf>
    <xf numFmtId="0" fontId="2" fillId="0" borderId="2" xfId="0" applyFont="1" applyFill="1" applyBorder="1" applyAlignment="1">
      <alignment vertical="center" wrapText="1"/>
    </xf>
    <xf numFmtId="0" fontId="2" fillId="2" borderId="0" xfId="0" applyFont="1" applyFill="1" applyAlignment="1">
      <alignment vertical="center"/>
    </xf>
    <xf numFmtId="0" fontId="6" fillId="0" borderId="6" xfId="0" applyFont="1" applyFill="1" applyBorder="1" applyAlignment="1">
      <alignment horizontal="left" vertical="center"/>
    </xf>
    <xf numFmtId="0" fontId="4" fillId="0" borderId="6" xfId="0" applyFont="1" applyFill="1" applyBorder="1" applyAlignment="1">
      <alignment horizontal="left" vertical="center" wrapText="1"/>
    </xf>
    <xf numFmtId="0" fontId="6" fillId="0" borderId="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6" fillId="2" borderId="6"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常规 48" xfId="40"/>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4" xfId="51"/>
    <cellStyle name="常规 2" xfId="52"/>
    <cellStyle name="常规 3" xfId="53"/>
    <cellStyle name="常规 5" xfId="54"/>
  </cellStyles>
  <tableStyles count="0" defaultTableStyle="TableStyleMedium2" defaultPivotStyle="PivotStyleLight16"/>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workbookViewId="0">
      <selection activeCell="M6" sqref="M6"/>
    </sheetView>
  </sheetViews>
  <sheetFormatPr defaultColWidth="9.08333333333333" defaultRowHeight="24" customHeight="1"/>
  <cols>
    <col min="1" max="1" width="4.75" style="4" customWidth="1"/>
    <col min="2" max="2" width="19.3333333333333" style="5" customWidth="1"/>
    <col min="3" max="3" width="7.08333333333333" style="4" customWidth="1"/>
    <col min="4" max="4" width="6.75" style="4" customWidth="1"/>
    <col min="5" max="5" width="16.0833333333333" style="4" customWidth="1"/>
    <col min="6" max="6" width="14.5833333333333" style="4" customWidth="1"/>
    <col min="7" max="7" width="49.8333333333333" style="2" customWidth="1"/>
    <col min="8" max="8" width="26.8333333333333" style="2" customWidth="1"/>
    <col min="9" max="16384" width="9.08333333333333" style="2"/>
  </cols>
  <sheetData>
    <row r="1" s="1" customFormat="1" customHeight="1" spans="1:9">
      <c r="A1" s="6" t="s">
        <v>0</v>
      </c>
      <c r="B1" s="7"/>
      <c r="C1" s="7"/>
      <c r="D1" s="7"/>
      <c r="E1" s="7"/>
      <c r="F1" s="7"/>
      <c r="G1" s="7"/>
      <c r="H1" s="7"/>
      <c r="I1" s="7"/>
    </row>
    <row r="2" s="1" customFormat="1" customHeight="1" spans="1:9">
      <c r="A2" s="6" t="s">
        <v>1</v>
      </c>
      <c r="B2" s="7"/>
      <c r="C2" s="7"/>
      <c r="D2" s="7"/>
      <c r="E2" s="7"/>
      <c r="F2" s="7"/>
      <c r="G2" s="7"/>
      <c r="H2" s="7"/>
      <c r="I2" s="7"/>
    </row>
    <row r="3" s="1" customFormat="1" customHeight="1" spans="1:9">
      <c r="A3" s="8" t="s">
        <v>2</v>
      </c>
      <c r="B3" s="8" t="s">
        <v>3</v>
      </c>
      <c r="C3" s="8" t="s">
        <v>4</v>
      </c>
      <c r="D3" s="8" t="s">
        <v>5</v>
      </c>
      <c r="E3" s="8" t="s">
        <v>6</v>
      </c>
      <c r="F3" s="8" t="s">
        <v>7</v>
      </c>
      <c r="G3" s="8" t="s">
        <v>8</v>
      </c>
      <c r="H3" s="9"/>
      <c r="I3" s="9"/>
    </row>
    <row r="4" s="2" customFormat="1" ht="93" customHeight="1" spans="1:9">
      <c r="A4" s="10" t="s">
        <v>9</v>
      </c>
      <c r="B4" s="11" t="s">
        <v>10</v>
      </c>
      <c r="C4" s="12">
        <v>2</v>
      </c>
      <c r="D4" s="13"/>
      <c r="E4" s="11"/>
      <c r="F4" s="14"/>
      <c r="G4" s="15" t="s">
        <v>11</v>
      </c>
      <c r="H4" s="16"/>
      <c r="I4" s="16"/>
    </row>
    <row r="5" s="3" customFormat="1" ht="25" customHeight="1" spans="1:10">
      <c r="A5" s="17" t="s">
        <v>12</v>
      </c>
      <c r="B5" s="18" t="s">
        <v>13</v>
      </c>
      <c r="C5" s="16"/>
      <c r="D5" s="16"/>
      <c r="E5" s="18"/>
      <c r="F5" s="19"/>
      <c r="G5" s="18"/>
      <c r="H5" s="16"/>
      <c r="I5" s="16"/>
      <c r="J5" s="72"/>
    </row>
    <row r="6" s="2" customFormat="1" ht="238" customHeight="1" spans="1:9">
      <c r="A6" s="20">
        <v>1</v>
      </c>
      <c r="B6" s="21" t="s">
        <v>14</v>
      </c>
      <c r="C6" s="22">
        <v>1</v>
      </c>
      <c r="D6" s="23" t="s">
        <v>15</v>
      </c>
      <c r="E6" s="24"/>
      <c r="F6" s="24"/>
      <c r="G6" s="25" t="s">
        <v>16</v>
      </c>
      <c r="H6" s="26"/>
      <c r="I6" s="26"/>
    </row>
    <row r="7" s="2" customFormat="1" ht="115" customHeight="1" spans="1:9">
      <c r="A7" s="20">
        <v>2</v>
      </c>
      <c r="B7" s="21" t="s">
        <v>14</v>
      </c>
      <c r="C7" s="22">
        <v>1</v>
      </c>
      <c r="D7" s="23" t="s">
        <v>15</v>
      </c>
      <c r="E7" s="24"/>
      <c r="F7" s="24"/>
      <c r="G7" s="25" t="s">
        <v>17</v>
      </c>
      <c r="H7" s="26"/>
      <c r="I7" s="26"/>
    </row>
    <row r="8" s="2" customFormat="1" ht="175" customHeight="1" spans="1:9">
      <c r="A8" s="20">
        <v>3</v>
      </c>
      <c r="B8" s="21" t="s">
        <v>18</v>
      </c>
      <c r="C8" s="22">
        <v>6</v>
      </c>
      <c r="D8" s="23" t="s">
        <v>15</v>
      </c>
      <c r="E8" s="24"/>
      <c r="F8" s="24"/>
      <c r="G8" s="25" t="s">
        <v>19</v>
      </c>
      <c r="H8" s="26"/>
      <c r="I8" s="26"/>
    </row>
    <row r="9" s="2" customFormat="1" ht="160" customHeight="1" spans="1:9">
      <c r="A9" s="20">
        <v>5</v>
      </c>
      <c r="B9" s="21" t="s">
        <v>20</v>
      </c>
      <c r="C9" s="22">
        <v>5</v>
      </c>
      <c r="D9" s="23" t="s">
        <v>15</v>
      </c>
      <c r="E9" s="24"/>
      <c r="F9" s="24"/>
      <c r="G9" s="25" t="s">
        <v>21</v>
      </c>
      <c r="H9" s="26"/>
      <c r="I9" s="26"/>
    </row>
    <row r="10" s="2" customFormat="1" ht="172" customHeight="1" spans="1:9">
      <c r="A10" s="20">
        <v>6</v>
      </c>
      <c r="B10" s="21" t="s">
        <v>22</v>
      </c>
      <c r="C10" s="22">
        <v>12</v>
      </c>
      <c r="D10" s="23" t="s">
        <v>15</v>
      </c>
      <c r="E10" s="24"/>
      <c r="F10" s="24"/>
      <c r="G10" s="25" t="s">
        <v>23</v>
      </c>
      <c r="H10" s="26"/>
      <c r="I10" s="26"/>
    </row>
    <row r="11" s="2" customFormat="1" ht="133" customHeight="1" spans="1:9">
      <c r="A11" s="20">
        <v>7</v>
      </c>
      <c r="B11" s="21" t="s">
        <v>24</v>
      </c>
      <c r="C11" s="22">
        <v>1</v>
      </c>
      <c r="D11" s="23" t="s">
        <v>15</v>
      </c>
      <c r="E11" s="24"/>
      <c r="F11" s="24"/>
      <c r="G11" s="25" t="s">
        <v>25</v>
      </c>
      <c r="H11" s="26"/>
      <c r="I11" s="26"/>
    </row>
    <row r="12" s="2" customFormat="1" ht="35" customHeight="1" spans="1:9">
      <c r="A12" s="20">
        <v>8</v>
      </c>
      <c r="B12" s="21" t="s">
        <v>26</v>
      </c>
      <c r="C12" s="22">
        <v>8</v>
      </c>
      <c r="D12" s="23" t="s">
        <v>27</v>
      </c>
      <c r="E12" s="24"/>
      <c r="F12" s="24"/>
      <c r="G12" s="25" t="s">
        <v>28</v>
      </c>
      <c r="H12" s="26"/>
      <c r="I12" s="26"/>
    </row>
    <row r="13" s="2" customFormat="1" ht="34" customHeight="1" spans="1:9">
      <c r="A13" s="20">
        <v>9</v>
      </c>
      <c r="B13" s="21" t="s">
        <v>26</v>
      </c>
      <c r="C13" s="22">
        <v>4</v>
      </c>
      <c r="D13" s="23" t="s">
        <v>27</v>
      </c>
      <c r="E13" s="24"/>
      <c r="F13" s="24"/>
      <c r="G13" s="25" t="s">
        <v>29</v>
      </c>
      <c r="H13" s="26"/>
      <c r="I13" s="26"/>
    </row>
    <row r="14" s="2" customFormat="1" ht="87" customHeight="1" spans="1:9">
      <c r="A14" s="20">
        <v>10</v>
      </c>
      <c r="B14" s="21" t="s">
        <v>30</v>
      </c>
      <c r="C14" s="22">
        <v>2</v>
      </c>
      <c r="D14" s="23" t="s">
        <v>27</v>
      </c>
      <c r="E14" s="24"/>
      <c r="F14" s="24"/>
      <c r="G14" s="25" t="s">
        <v>31</v>
      </c>
      <c r="H14" s="26"/>
      <c r="I14" s="26"/>
    </row>
    <row r="15" s="2" customFormat="1" ht="25" customHeight="1" spans="1:9">
      <c r="A15" s="20">
        <v>11</v>
      </c>
      <c r="B15" s="21" t="s">
        <v>32</v>
      </c>
      <c r="C15" s="22">
        <v>2</v>
      </c>
      <c r="D15" s="23" t="s">
        <v>27</v>
      </c>
      <c r="E15" s="24"/>
      <c r="F15" s="24"/>
      <c r="G15" s="25" t="s">
        <v>33</v>
      </c>
      <c r="H15" s="26"/>
      <c r="I15" s="26"/>
    </row>
    <row r="16" s="2" customFormat="1" ht="25" customHeight="1" spans="1:9">
      <c r="A16" s="20">
        <v>12</v>
      </c>
      <c r="B16" s="21" t="s">
        <v>34</v>
      </c>
      <c r="C16" s="22">
        <v>300</v>
      </c>
      <c r="D16" s="23" t="s">
        <v>35</v>
      </c>
      <c r="E16" s="24"/>
      <c r="F16" s="24"/>
      <c r="G16" s="25" t="s">
        <v>36</v>
      </c>
      <c r="H16" s="26"/>
      <c r="I16" s="26"/>
    </row>
    <row r="17" s="2" customFormat="1" ht="25" customHeight="1" spans="1:9">
      <c r="A17" s="20">
        <v>13</v>
      </c>
      <c r="B17" s="21" t="s">
        <v>37</v>
      </c>
      <c r="C17" s="22">
        <v>3</v>
      </c>
      <c r="D17" s="23" t="s">
        <v>38</v>
      </c>
      <c r="E17" s="24"/>
      <c r="F17" s="24"/>
      <c r="G17" s="25" t="s">
        <v>39</v>
      </c>
      <c r="H17" s="26"/>
      <c r="I17" s="26"/>
    </row>
    <row r="18" s="2" customFormat="1" ht="25" customHeight="1" spans="1:9">
      <c r="A18" s="20">
        <v>14</v>
      </c>
      <c r="B18" s="21" t="s">
        <v>40</v>
      </c>
      <c r="C18" s="22">
        <v>10</v>
      </c>
      <c r="D18" s="23" t="s">
        <v>41</v>
      </c>
      <c r="E18" s="24"/>
      <c r="F18" s="24"/>
      <c r="G18" s="25" t="s">
        <v>42</v>
      </c>
      <c r="H18" s="26"/>
      <c r="I18" s="26"/>
    </row>
    <row r="19" s="2" customFormat="1" ht="25" customHeight="1" spans="1:9">
      <c r="A19" s="20">
        <v>15</v>
      </c>
      <c r="B19" s="21" t="s">
        <v>43</v>
      </c>
      <c r="C19" s="22">
        <v>1</v>
      </c>
      <c r="D19" s="23" t="s">
        <v>44</v>
      </c>
      <c r="E19" s="24"/>
      <c r="F19" s="24"/>
      <c r="G19" s="25"/>
      <c r="H19" s="26"/>
      <c r="I19" s="26"/>
    </row>
    <row r="20" s="2" customFormat="1" ht="25" customHeight="1" spans="1:9">
      <c r="A20" s="20">
        <v>16</v>
      </c>
      <c r="B20" s="21" t="s">
        <v>45</v>
      </c>
      <c r="C20" s="22">
        <v>23</v>
      </c>
      <c r="D20" s="23" t="s">
        <v>44</v>
      </c>
      <c r="E20" s="24"/>
      <c r="F20" s="24"/>
      <c r="G20" s="25"/>
      <c r="H20" s="26"/>
      <c r="I20" s="26"/>
    </row>
    <row r="21" s="2" customFormat="1" ht="25" customHeight="1" spans="1:9">
      <c r="A21" s="20">
        <v>17</v>
      </c>
      <c r="B21" s="27" t="s">
        <v>46</v>
      </c>
      <c r="C21" s="28"/>
      <c r="D21" s="28"/>
      <c r="E21" s="29"/>
      <c r="F21" s="30">
        <f>SUM(F6:F20)</f>
        <v>0</v>
      </c>
      <c r="G21" s="25"/>
      <c r="H21" s="26"/>
      <c r="I21" s="26"/>
    </row>
    <row r="22" s="2" customFormat="1" customHeight="1" spans="1:9">
      <c r="A22" s="7" t="s">
        <v>47</v>
      </c>
      <c r="B22" s="31"/>
      <c r="C22" s="31"/>
      <c r="D22" s="31"/>
      <c r="E22" s="31"/>
      <c r="F22" s="31"/>
      <c r="G22" s="31"/>
      <c r="H22" s="31"/>
      <c r="I22" s="31"/>
    </row>
    <row r="23" ht="408" customHeight="1" spans="1:9">
      <c r="A23" s="32">
        <v>1</v>
      </c>
      <c r="B23" s="33" t="s">
        <v>48</v>
      </c>
      <c r="C23" s="34">
        <v>6.55</v>
      </c>
      <c r="D23" s="35" t="s">
        <v>49</v>
      </c>
      <c r="E23" s="26"/>
      <c r="F23" s="26"/>
      <c r="G23" s="36" t="s">
        <v>50</v>
      </c>
      <c r="H23" s="37"/>
      <c r="I23" s="73"/>
    </row>
    <row r="24" customHeight="1" spans="1:9">
      <c r="A24" s="38"/>
      <c r="B24" s="39"/>
      <c r="C24" s="40"/>
      <c r="D24" s="41"/>
      <c r="E24" s="26"/>
      <c r="F24" s="26"/>
      <c r="G24" s="42" t="s">
        <v>51</v>
      </c>
      <c r="H24" s="43">
        <v>32</v>
      </c>
      <c r="I24" s="43">
        <v>4</v>
      </c>
    </row>
    <row r="25" customHeight="1" spans="1:9">
      <c r="A25" s="38"/>
      <c r="B25" s="39"/>
      <c r="C25" s="40"/>
      <c r="D25" s="41"/>
      <c r="E25" s="26"/>
      <c r="F25" s="26"/>
      <c r="G25" s="42" t="s">
        <v>52</v>
      </c>
      <c r="H25" s="43">
        <f>H24*320</f>
        <v>10240</v>
      </c>
      <c r="I25" s="43">
        <f>I24*160</f>
        <v>640</v>
      </c>
    </row>
    <row r="26" customHeight="1" spans="1:9">
      <c r="A26" s="44"/>
      <c r="B26" s="39"/>
      <c r="C26" s="40"/>
      <c r="D26" s="41"/>
      <c r="E26" s="26"/>
      <c r="F26" s="26"/>
      <c r="G26" s="45" t="s">
        <v>53</v>
      </c>
      <c r="H26" s="43">
        <f>H24*E21</f>
        <v>0</v>
      </c>
      <c r="I26" s="43">
        <f>I24*F21</f>
        <v>0</v>
      </c>
    </row>
    <row r="27" ht="364" customHeight="1" spans="1:9">
      <c r="A27" s="26">
        <v>2</v>
      </c>
      <c r="B27" s="46" t="s">
        <v>54</v>
      </c>
      <c r="C27" s="47">
        <v>16</v>
      </c>
      <c r="D27" s="47" t="s">
        <v>55</v>
      </c>
      <c r="E27" s="26"/>
      <c r="F27" s="26"/>
      <c r="G27" s="48" t="s">
        <v>56</v>
      </c>
      <c r="H27" s="49"/>
      <c r="I27" s="74"/>
    </row>
    <row r="28" ht="49" customHeight="1" spans="1:9">
      <c r="A28" s="26">
        <v>3</v>
      </c>
      <c r="B28" s="50" t="s">
        <v>57</v>
      </c>
      <c r="C28" s="47">
        <v>22</v>
      </c>
      <c r="D28" s="47" t="s">
        <v>27</v>
      </c>
      <c r="E28" s="26"/>
      <c r="F28" s="26"/>
      <c r="G28" s="36" t="s">
        <v>58</v>
      </c>
      <c r="H28" s="51"/>
      <c r="I28" s="75"/>
    </row>
    <row r="29" ht="44" customHeight="1" spans="1:9">
      <c r="A29" s="26">
        <v>4</v>
      </c>
      <c r="B29" s="47" t="s">
        <v>59</v>
      </c>
      <c r="C29" s="52">
        <v>7.13</v>
      </c>
      <c r="D29" s="47" t="s">
        <v>49</v>
      </c>
      <c r="E29" s="26"/>
      <c r="F29" s="26"/>
      <c r="G29" s="53" t="s">
        <v>60</v>
      </c>
      <c r="H29" s="54"/>
      <c r="I29" s="76"/>
    </row>
    <row r="30" ht="253" customHeight="1" spans="1:9">
      <c r="A30" s="26">
        <v>5</v>
      </c>
      <c r="B30" s="55" t="s">
        <v>61</v>
      </c>
      <c r="C30" s="55">
        <v>1</v>
      </c>
      <c r="D30" s="55" t="s">
        <v>15</v>
      </c>
      <c r="E30" s="26"/>
      <c r="F30" s="26"/>
      <c r="G30" s="56" t="s">
        <v>62</v>
      </c>
      <c r="H30" s="57"/>
      <c r="I30" s="57"/>
    </row>
    <row r="31" ht="45" customHeight="1" spans="1:9">
      <c r="A31" s="26">
        <v>6</v>
      </c>
      <c r="B31" s="58" t="s">
        <v>63</v>
      </c>
      <c r="C31" s="58">
        <v>1</v>
      </c>
      <c r="D31" s="58" t="s">
        <v>64</v>
      </c>
      <c r="E31" s="26"/>
      <c r="F31" s="26"/>
      <c r="G31" s="59" t="s">
        <v>65</v>
      </c>
      <c r="H31" s="58"/>
      <c r="I31" s="58"/>
    </row>
    <row r="32" ht="91" customHeight="1" spans="1:9">
      <c r="A32" s="26">
        <v>7</v>
      </c>
      <c r="B32" s="50" t="s">
        <v>66</v>
      </c>
      <c r="C32" s="52">
        <v>100</v>
      </c>
      <c r="D32" s="47" t="s">
        <v>35</v>
      </c>
      <c r="E32" s="26"/>
      <c r="F32" s="26"/>
      <c r="G32" s="60" t="s">
        <v>67</v>
      </c>
      <c r="H32" s="61"/>
      <c r="I32" s="77"/>
    </row>
    <row r="33" ht="72" customHeight="1" spans="1:9">
      <c r="A33" s="26">
        <v>8</v>
      </c>
      <c r="B33" s="50" t="s">
        <v>68</v>
      </c>
      <c r="C33" s="52">
        <v>100</v>
      </c>
      <c r="D33" s="47" t="s">
        <v>35</v>
      </c>
      <c r="E33" s="26"/>
      <c r="F33" s="26"/>
      <c r="G33" s="60" t="s">
        <v>69</v>
      </c>
      <c r="H33" s="61"/>
      <c r="I33" s="77"/>
    </row>
    <row r="34" ht="67" customHeight="1" spans="1:9">
      <c r="A34" s="26">
        <v>9</v>
      </c>
      <c r="B34" s="50" t="s">
        <v>70</v>
      </c>
      <c r="C34" s="52">
        <v>500</v>
      </c>
      <c r="D34" s="47" t="s">
        <v>35</v>
      </c>
      <c r="E34" s="26"/>
      <c r="F34" s="26"/>
      <c r="G34" s="60" t="s">
        <v>71</v>
      </c>
      <c r="H34" s="61"/>
      <c r="I34" s="77"/>
    </row>
    <row r="35" ht="35" customHeight="1" spans="1:9">
      <c r="A35" s="26">
        <v>10</v>
      </c>
      <c r="B35" s="62" t="s">
        <v>43</v>
      </c>
      <c r="C35" s="52">
        <f>C29</f>
        <v>7.13</v>
      </c>
      <c r="D35" s="47" t="s">
        <v>49</v>
      </c>
      <c r="E35" s="26"/>
      <c r="F35" s="26"/>
      <c r="G35" s="36" t="s">
        <v>72</v>
      </c>
      <c r="H35" s="37"/>
      <c r="I35" s="73"/>
    </row>
    <row r="36" ht="30" customHeight="1" spans="1:9">
      <c r="A36" s="26">
        <v>11</v>
      </c>
      <c r="B36" s="63" t="s">
        <v>73</v>
      </c>
      <c r="C36" s="64">
        <v>1</v>
      </c>
      <c r="D36" s="63" t="s">
        <v>15</v>
      </c>
      <c r="E36" s="26"/>
      <c r="F36" s="26"/>
      <c r="G36" s="65" t="s">
        <v>74</v>
      </c>
      <c r="H36" s="66"/>
      <c r="I36" s="66"/>
    </row>
    <row r="37" ht="30" customHeight="1" spans="1:9">
      <c r="A37" s="26">
        <v>12</v>
      </c>
      <c r="B37" s="62" t="s">
        <v>75</v>
      </c>
      <c r="C37" s="47">
        <v>1</v>
      </c>
      <c r="D37" s="47" t="s">
        <v>44</v>
      </c>
      <c r="E37" s="26"/>
      <c r="F37" s="26"/>
      <c r="G37" s="36" t="s">
        <v>76</v>
      </c>
      <c r="H37" s="37"/>
      <c r="I37" s="73"/>
    </row>
    <row r="38" customHeight="1" spans="1:9">
      <c r="A38" s="26">
        <v>13</v>
      </c>
      <c r="B38" s="62" t="s">
        <v>77</v>
      </c>
      <c r="C38" s="52">
        <f>C29</f>
        <v>7.13</v>
      </c>
      <c r="D38" s="47" t="s">
        <v>49</v>
      </c>
      <c r="E38" s="26"/>
      <c r="F38" s="26"/>
      <c r="G38" s="36" t="s">
        <v>78</v>
      </c>
      <c r="H38" s="37"/>
      <c r="I38" s="73"/>
    </row>
    <row r="39" customHeight="1" spans="1:9">
      <c r="A39" s="26"/>
      <c r="B39" s="67" t="s">
        <v>79</v>
      </c>
      <c r="C39" s="68"/>
      <c r="D39" s="69"/>
      <c r="E39" s="26"/>
      <c r="F39" s="26"/>
      <c r="G39" s="70"/>
      <c r="H39" s="70"/>
      <c r="I39" s="70"/>
    </row>
    <row r="40" customHeight="1" spans="1:9">
      <c r="A40" s="26"/>
      <c r="B40" s="67" t="s">
        <v>80</v>
      </c>
      <c r="C40" s="68"/>
      <c r="D40" s="69"/>
      <c r="E40" s="26"/>
      <c r="F40" s="71"/>
      <c r="G40" s="70"/>
      <c r="H40" s="70"/>
      <c r="I40" s="70"/>
    </row>
  </sheetData>
  <mergeCells count="42">
    <mergeCell ref="A1:I1"/>
    <mergeCell ref="A2:I2"/>
    <mergeCell ref="H3:I3"/>
    <mergeCell ref="H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B21:E21"/>
    <mergeCell ref="H21:I21"/>
    <mergeCell ref="A22:I22"/>
    <mergeCell ref="G23:I23"/>
    <mergeCell ref="G27:I27"/>
    <mergeCell ref="G28:I28"/>
    <mergeCell ref="G29:I29"/>
    <mergeCell ref="G30:I30"/>
    <mergeCell ref="G31:I31"/>
    <mergeCell ref="G32:I32"/>
    <mergeCell ref="G33:I33"/>
    <mergeCell ref="G34:I34"/>
    <mergeCell ref="G35:I35"/>
    <mergeCell ref="G36:I36"/>
    <mergeCell ref="G37:I37"/>
    <mergeCell ref="G38:I38"/>
    <mergeCell ref="B39:D39"/>
    <mergeCell ref="B40:D40"/>
    <mergeCell ref="A23:A26"/>
    <mergeCell ref="B23:B26"/>
    <mergeCell ref="C23:C26"/>
    <mergeCell ref="D23:D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云南省第三人民医院食堂装修改造建设项目明厨亮灶监控系统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张强</cp:lastModifiedBy>
  <dcterms:created xsi:type="dcterms:W3CDTF">2015-06-05T18:19:00Z</dcterms:created>
  <cp:lastPrinted>2023-02-03T01:45:00Z</cp:lastPrinted>
  <dcterms:modified xsi:type="dcterms:W3CDTF">2023-11-17T02:41:02Z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CBB55E9825B44AEBA9AD402DDD6B97C8</vt:lpwstr>
  </property>
</Properties>
</file>